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in Budget" sheetId="1" state="visible" r:id="rId1"/>
    <sheet name="Beispi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4233F"/>
      <sz val="16"/>
    </font>
    <font>
      <i val="1"/>
      <color rgb="005A6478"/>
    </font>
    <font>
      <b val="1"/>
      <color rgb="00FFFFFF"/>
    </font>
    <font>
      <b val="1"/>
      <color rgb="0014233F"/>
    </font>
  </fonts>
  <fills count="6">
    <fill>
      <patternFill/>
    </fill>
    <fill>
      <patternFill patternType="gray125"/>
    </fill>
    <fill>
      <patternFill patternType="solid">
        <fgColor rgb="0014233F"/>
      </patternFill>
    </fill>
    <fill>
      <patternFill patternType="solid">
        <fgColor rgb="00FFF4DC"/>
      </patternFill>
    </fill>
    <fill>
      <patternFill patternType="solid">
        <fgColor rgb="00EEF1F6"/>
      </patternFill>
    </fill>
    <fill>
      <patternFill patternType="solid">
        <fgColor rgb="00F5A524"/>
      </patternFill>
    </fill>
  </fills>
  <borders count="2">
    <border>
      <left/>
      <right/>
      <top/>
      <bottom/>
      <diagonal/>
    </border>
    <border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/>
    </xf>
    <xf numFmtId="164" fontId="0" fillId="4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9" fontId="0" fillId="3" borderId="1" applyAlignment="1" pivotButton="0" quotePrefix="0" xfId="0">
      <alignment vertical="top"/>
    </xf>
    <xf numFmtId="3" fontId="0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/>
    </xf>
    <xf numFmtId="164" fontId="4" fillId="5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Marketingbudget für das nächste Jahr</t>
        </is>
      </c>
    </row>
    <row r="2">
      <c r="A2" s="2" t="inlineStr">
        <is>
          <t>Füll die gelben Zellen aus. Die grauen rechnen sich von selbst. Von impetuconsulting.com/de/blog/marketingbudget-kleine-unternehmen</t>
        </is>
      </c>
    </row>
    <row r="4">
      <c r="A4" s="3" t="inlineStr">
        <is>
          <t>#</t>
        </is>
      </c>
      <c r="B4" s="3" t="inlineStr">
        <is>
          <t>Zeile</t>
        </is>
      </c>
      <c r="C4" s="3" t="inlineStr">
        <is>
          <t>Deine Zahl</t>
        </is>
      </c>
      <c r="D4" s="3" t="inlineStr">
        <is>
          <t>So wird gerechnet</t>
        </is>
      </c>
    </row>
    <row r="5">
      <c r="A5" s="4" t="n">
        <v>1</v>
      </c>
      <c r="B5" s="5" t="inlineStr">
        <is>
          <t>Aktueller Jahresumsatz</t>
        </is>
      </c>
      <c r="C5" s="6" t="n"/>
      <c r="D5" s="5" t="inlineStr">
        <is>
          <t>Aus Deiner Buchhaltung.</t>
        </is>
      </c>
    </row>
    <row r="6">
      <c r="A6" s="4" t="n">
        <v>2</v>
      </c>
      <c r="B6" s="5" t="inlineStr">
        <is>
          <t>Umsatzziel für das nächste Jahr</t>
        </is>
      </c>
      <c r="C6" s="6" t="n"/>
      <c r="D6" s="5" t="inlineStr">
        <is>
          <t>Wo Du in 12 Monaten stehen willst.</t>
        </is>
      </c>
    </row>
    <row r="7">
      <c r="A7" s="4" t="n">
        <v>3</v>
      </c>
      <c r="B7" s="5" t="inlineStr">
        <is>
          <t>Benötigter Zusatzumsatz mit Neukunden</t>
        </is>
      </c>
      <c r="C7" s="7">
        <f>C6-C5</f>
        <v/>
      </c>
      <c r="D7" s="5" t="inlineStr">
        <is>
          <t>Zeile 2 minus Zeile 1.</t>
        </is>
      </c>
    </row>
    <row r="8">
      <c r="A8" s="4" t="n">
        <v>4</v>
      </c>
      <c r="B8" s="5" t="inlineStr">
        <is>
          <t>Wert eines Neukunden im ersten Jahr</t>
        </is>
      </c>
      <c r="C8" s="6" t="n"/>
      <c r="D8" s="5" t="inlineStr">
        <is>
          <t>Umsatz des letzten Jahres mit Neukunden geteilt durch die Zahl der Neukunden.</t>
        </is>
      </c>
    </row>
    <row r="9">
      <c r="A9" s="4" t="n">
        <v>5</v>
      </c>
      <c r="B9" s="5" t="inlineStr">
        <is>
          <t>Benötigte Neukunden</t>
        </is>
      </c>
      <c r="C9" s="8">
        <f>IFERROR(ROUNDUP(C7/C8,0),"")</f>
        <v/>
      </c>
      <c r="D9" s="5" t="inlineStr">
        <is>
          <t>Zeile 3 geteilt durch Zeile 4.</t>
        </is>
      </c>
    </row>
    <row r="10">
      <c r="A10" s="4" t="n">
        <v>6</v>
      </c>
      <c r="B10" s="5" t="inlineStr">
        <is>
          <t>Abschlussquote</t>
        </is>
      </c>
      <c r="C10" s="9" t="n"/>
      <c r="D10" s="5" t="inlineStr">
        <is>
          <t>Anteil der Anfragen, mit denen Du sprichst, die Kunden werden.</t>
        </is>
      </c>
    </row>
    <row r="11">
      <c r="A11" s="4" t="n">
        <v>7</v>
      </c>
      <c r="B11" s="5" t="inlineStr">
        <is>
          <t>Benötigte Anfragen</t>
        </is>
      </c>
      <c r="C11" s="8">
        <f>IFERROR(ROUNDUP(C9/C10,0),"")</f>
        <v/>
      </c>
      <c r="D11" s="5" t="inlineStr">
        <is>
          <t>Zeile 5 geteilt durch Zeile 6.</t>
        </is>
      </c>
    </row>
    <row r="12">
      <c r="A12" s="4" t="n">
        <v>8</v>
      </c>
      <c r="B12" s="5" t="inlineStr">
        <is>
          <t>Erwartete Anfragen, ohne pro Anfrage zu zahlen</t>
        </is>
      </c>
      <c r="C12" s="10" t="n"/>
      <c r="D12" s="5" t="inlineStr">
        <is>
          <t>Empfehlungen, Bewertungen, Suche und wiederkehrende Anfragen, aus dem letzten Jahr.</t>
        </is>
      </c>
    </row>
    <row r="13">
      <c r="A13" s="4" t="n">
        <v>9</v>
      </c>
      <c r="B13" s="5" t="inlineStr">
        <is>
          <t>Zu kaufende Anfragen</t>
        </is>
      </c>
      <c r="C13" s="8">
        <f>IFERROR(MAX(C11-C12,0),"")</f>
        <v/>
      </c>
      <c r="D13" s="5" t="inlineStr">
        <is>
          <t>Zeile 7 minus Zeile 8.</t>
        </is>
      </c>
    </row>
    <row r="14">
      <c r="A14" s="4" t="n">
        <v>10</v>
      </c>
      <c r="B14" s="5" t="inlineStr">
        <is>
          <t>Kosten pro Anfrage</t>
        </is>
      </c>
      <c r="C14" s="6" t="n"/>
      <c r="D14" s="5" t="inlineStr">
        <is>
          <t>Aus Deinen Werbekonten, oder Branchenwerte.</t>
        </is>
      </c>
    </row>
    <row r="15">
      <c r="A15" s="11" t="n">
        <v>11</v>
      </c>
      <c r="B15" s="12" t="inlineStr">
        <is>
          <t>Werbebudget</t>
        </is>
      </c>
      <c r="C15" s="13">
        <f>IFERROR(C13*C14,"")</f>
        <v/>
      </c>
      <c r="D15" s="12" t="inlineStr">
        <is>
          <t>Zeile 9 mal Zeile 10.</t>
        </is>
      </c>
    </row>
    <row r="16">
      <c r="A16" s="4" t="n">
        <v>12</v>
      </c>
      <c r="B16" s="5" t="inlineStr">
        <is>
          <t>Menschen: Arbeitszeit des Teams, Freelancer, Agentur oder Fractional</t>
        </is>
      </c>
      <c r="C16" s="6" t="n"/>
      <c r="D16" s="5" t="inlineStr">
        <is>
          <t>Wer die Arbeit plant, macht und misst, für das Jahr.</t>
        </is>
      </c>
    </row>
    <row r="17">
      <c r="A17" s="4" t="n">
        <v>13</v>
      </c>
      <c r="B17" s="5" t="inlineStr">
        <is>
          <t>Webseite: Erstellung, Pflege und Verbesserungen</t>
        </is>
      </c>
      <c r="C17" s="6" t="n"/>
      <c r="D17" s="5" t="inlineStr">
        <is>
          <t>Für das Jahr.</t>
        </is>
      </c>
    </row>
    <row r="18">
      <c r="A18" s="4" t="n">
        <v>14</v>
      </c>
      <c r="B18" s="5" t="inlineStr">
        <is>
          <t>CRM und Tools</t>
        </is>
      </c>
      <c r="C18" s="6" t="n"/>
      <c r="D18" s="5" t="inlineStr">
        <is>
          <t>Für das Jahr, inklusive Nutzung wie SMS und E-Mails.</t>
        </is>
      </c>
    </row>
    <row r="19">
      <c r="A19" s="4" t="n">
        <v>15</v>
      </c>
      <c r="B19" s="5" t="inlineStr">
        <is>
          <t>Inhalte und Gestaltung</t>
        </is>
      </c>
      <c r="C19" s="6" t="n"/>
      <c r="D19" s="5" t="inlineStr">
        <is>
          <t>Fotos, Video, Texte, Design.</t>
        </is>
      </c>
    </row>
    <row r="20">
      <c r="A20" s="4" t="n">
        <v>16</v>
      </c>
      <c r="B20" s="5" t="inlineStr">
        <is>
          <t>Zwischensumme</t>
        </is>
      </c>
      <c r="C20" s="7">
        <f>SUM(C15:C19)</f>
        <v/>
      </c>
      <c r="D20" s="5" t="inlineStr">
        <is>
          <t>Zeilen 11 bis 15 addiert.</t>
        </is>
      </c>
    </row>
    <row r="21">
      <c r="A21" s="4" t="n">
        <v>17</v>
      </c>
      <c r="B21" s="5" t="inlineStr">
        <is>
          <t>Tests</t>
        </is>
      </c>
      <c r="C21" s="7">
        <f>C20*0.1</f>
        <v/>
      </c>
      <c r="D21" s="5" t="inlineStr">
        <is>
          <t>Rund 10 Prozent von Zeile 16, um neue Kanäle oder Angebote auszuprobieren.</t>
        </is>
      </c>
    </row>
    <row r="22">
      <c r="A22" s="11" t="n">
        <v>18</v>
      </c>
      <c r="B22" s="12" t="inlineStr">
        <is>
          <t>Marketingbudget gesamt</t>
        </is>
      </c>
      <c r="C22" s="14">
        <f>C20+C21</f>
        <v/>
      </c>
      <c r="D22" s="12" t="inlineStr">
        <is>
          <t>Zeile 16 plus Zeile 17.</t>
        </is>
      </c>
    </row>
    <row r="23">
      <c r="A23" s="4" t="n">
        <v>19</v>
      </c>
      <c r="B23" s="5" t="inlineStr">
        <is>
          <t>Pro Monat</t>
        </is>
      </c>
      <c r="C23" s="7">
        <f>C22/12</f>
        <v/>
      </c>
      <c r="D23" s="5" t="inlineStr">
        <is>
          <t>Zeile 18 geteilt durch 12.</t>
        </is>
      </c>
    </row>
    <row r="24">
      <c r="A24" s="4" t="n">
        <v>20</v>
      </c>
      <c r="B24" s="5" t="inlineStr">
        <is>
          <t>Anteil am aktuellen Umsatz</t>
        </is>
      </c>
      <c r="C24" s="15">
        <f>IFERROR(C22/C5,"")</f>
        <v/>
      </c>
      <c r="D24" s="5" t="inlineStr">
        <is>
          <t>Zeile 18 geteilt durch Zeile 1. Vergleiche ihn mit den Spannen für Deine Phase.</t>
        </is>
      </c>
    </row>
    <row r="25">
      <c r="A25" s="4" t="n">
        <v>21</v>
      </c>
      <c r="B25" s="5" t="inlineStr">
        <is>
          <t>Rohertragsmarge</t>
        </is>
      </c>
      <c r="C25" s="9" t="n"/>
      <c r="D25" s="5" t="inlineStr">
        <is>
          <t>Umsatz minus direkte Kosten der Leistung, als Anteil am Umsatz.</t>
        </is>
      </c>
    </row>
    <row r="26">
      <c r="A26" s="4" t="n">
        <v>22</v>
      </c>
      <c r="B26" s="5" t="inlineStr">
        <is>
          <t>Erwarteter Rohertrag mit Neukunden</t>
        </is>
      </c>
      <c r="C26" s="7">
        <f>IFERROR(C7*C25,"")</f>
        <v/>
      </c>
      <c r="D26" s="5" t="inlineStr">
        <is>
          <t>Zeile 3 mal Zeile 21. Er sollte deutlich über Zeile 18 liegen.</t>
        </is>
      </c>
    </row>
    <row r="27">
      <c r="A27" s="4" t="n">
        <v>23</v>
      </c>
      <c r="B27" s="5" t="inlineStr">
        <is>
          <t>Kosten pro Neukunde</t>
        </is>
      </c>
      <c r="C27" s="7">
        <f>IFERROR(C22/C9,"")</f>
        <v/>
      </c>
      <c r="D27" s="5" t="inlineStr">
        <is>
          <t>Zeile 18 geteilt durch Zeile 5. Vergleiche sie mit Zeile 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70" customWidth="1" min="4" max="4"/>
  </cols>
  <sheetData>
    <row r="1">
      <c r="A1" s="1" t="inlineStr">
        <is>
          <t>Marketingbudget für das nächste Jahr: durchgerechnetes Beispiel</t>
        </is>
      </c>
    </row>
    <row r="2">
      <c r="A2" s="2" t="inlineStr">
        <is>
          <t>Ein Handwerksbetrieb mit 1 Mio. € Umsatz, der auf 1,2 Mio. € wachsen will. Ändere eine gelbe Zelle, um die Wirkung zu sehen.</t>
        </is>
      </c>
    </row>
    <row r="4">
      <c r="A4" s="3" t="inlineStr">
        <is>
          <t>#</t>
        </is>
      </c>
      <c r="B4" s="3" t="inlineStr">
        <is>
          <t>Zeile</t>
        </is>
      </c>
      <c r="C4" s="3" t="inlineStr">
        <is>
          <t>Beispiel</t>
        </is>
      </c>
      <c r="D4" s="3" t="inlineStr">
        <is>
          <t>So wird gerechnet</t>
        </is>
      </c>
    </row>
    <row r="5">
      <c r="A5" s="4" t="n">
        <v>1</v>
      </c>
      <c r="B5" s="5" t="inlineStr">
        <is>
          <t>Aktueller Jahresumsatz</t>
        </is>
      </c>
      <c r="C5" s="6" t="n">
        <v>1000000</v>
      </c>
      <c r="D5" s="5" t="inlineStr">
        <is>
          <t>Aus Deiner Buchhaltung.</t>
        </is>
      </c>
    </row>
    <row r="6">
      <c r="A6" s="4" t="n">
        <v>2</v>
      </c>
      <c r="B6" s="5" t="inlineStr">
        <is>
          <t>Umsatzziel für das nächste Jahr</t>
        </is>
      </c>
      <c r="C6" s="6" t="n">
        <v>1200000</v>
      </c>
      <c r="D6" s="5" t="inlineStr">
        <is>
          <t>Wo Du in 12 Monaten stehen willst.</t>
        </is>
      </c>
    </row>
    <row r="7">
      <c r="A7" s="4" t="n">
        <v>3</v>
      </c>
      <c r="B7" s="5" t="inlineStr">
        <is>
          <t>Benötigter Zusatzumsatz mit Neukunden</t>
        </is>
      </c>
      <c r="C7" s="7">
        <f>C6-C5</f>
        <v/>
      </c>
      <c r="D7" s="5" t="inlineStr">
        <is>
          <t>Zeile 2 minus Zeile 1.</t>
        </is>
      </c>
    </row>
    <row r="8">
      <c r="A8" s="4" t="n">
        <v>4</v>
      </c>
      <c r="B8" s="5" t="inlineStr">
        <is>
          <t>Wert eines Neukunden im ersten Jahr</t>
        </is>
      </c>
      <c r="C8" s="6" t="n">
        <v>2500</v>
      </c>
      <c r="D8" s="5" t="inlineStr">
        <is>
          <t>Umsatz des letzten Jahres mit Neukunden geteilt durch die Zahl der Neukunden.</t>
        </is>
      </c>
    </row>
    <row r="9">
      <c r="A9" s="4" t="n">
        <v>5</v>
      </c>
      <c r="B9" s="5" t="inlineStr">
        <is>
          <t>Benötigte Neukunden</t>
        </is>
      </c>
      <c r="C9" s="8">
        <f>IFERROR(ROUNDUP(C7/C8,0),"")</f>
        <v/>
      </c>
      <c r="D9" s="5" t="inlineStr">
        <is>
          <t>Zeile 3 geteilt durch Zeile 4.</t>
        </is>
      </c>
    </row>
    <row r="10">
      <c r="A10" s="4" t="n">
        <v>6</v>
      </c>
      <c r="B10" s="5" t="inlineStr">
        <is>
          <t>Abschlussquote</t>
        </is>
      </c>
      <c r="C10" s="9" t="n">
        <v>0.25</v>
      </c>
      <c r="D10" s="5" t="inlineStr">
        <is>
          <t>Anteil der Anfragen, mit denen Du sprichst, die Kunden werden.</t>
        </is>
      </c>
    </row>
    <row r="11">
      <c r="A11" s="4" t="n">
        <v>7</v>
      </c>
      <c r="B11" s="5" t="inlineStr">
        <is>
          <t>Benötigte Anfragen</t>
        </is>
      </c>
      <c r="C11" s="8">
        <f>IFERROR(ROUNDUP(C9/C10,0),"")</f>
        <v/>
      </c>
      <c r="D11" s="5" t="inlineStr">
        <is>
          <t>Zeile 5 geteilt durch Zeile 6.</t>
        </is>
      </c>
    </row>
    <row r="12">
      <c r="A12" s="4" t="n">
        <v>8</v>
      </c>
      <c r="B12" s="5" t="inlineStr">
        <is>
          <t>Erwartete Anfragen, ohne pro Anfrage zu zahlen</t>
        </is>
      </c>
      <c r="C12" s="10" t="n">
        <v>160</v>
      </c>
      <c r="D12" s="5" t="inlineStr">
        <is>
          <t>Empfehlungen, Bewertungen, Suche und wiederkehrende Anfragen, aus dem letzten Jahr.</t>
        </is>
      </c>
    </row>
    <row r="13">
      <c r="A13" s="4" t="n">
        <v>9</v>
      </c>
      <c r="B13" s="5" t="inlineStr">
        <is>
          <t>Zu kaufende Anfragen</t>
        </is>
      </c>
      <c r="C13" s="8">
        <f>IFERROR(MAX(C11-C12,0),"")</f>
        <v/>
      </c>
      <c r="D13" s="5" t="inlineStr">
        <is>
          <t>Zeile 7 minus Zeile 8.</t>
        </is>
      </c>
    </row>
    <row r="14">
      <c r="A14" s="4" t="n">
        <v>10</v>
      </c>
      <c r="B14" s="5" t="inlineStr">
        <is>
          <t>Kosten pro Anfrage</t>
        </is>
      </c>
      <c r="C14" s="6" t="n">
        <v>60</v>
      </c>
      <c r="D14" s="5" t="inlineStr">
        <is>
          <t>Aus Deinen Werbekonten, oder Branchenwerte.</t>
        </is>
      </c>
    </row>
    <row r="15">
      <c r="A15" s="11" t="n">
        <v>11</v>
      </c>
      <c r="B15" s="12" t="inlineStr">
        <is>
          <t>Werbebudget</t>
        </is>
      </c>
      <c r="C15" s="13">
        <f>IFERROR(C13*C14,"")</f>
        <v/>
      </c>
      <c r="D15" s="12" t="inlineStr">
        <is>
          <t>Zeile 9 mal Zeile 10.</t>
        </is>
      </c>
    </row>
    <row r="16">
      <c r="A16" s="4" t="n">
        <v>12</v>
      </c>
      <c r="B16" s="5" t="inlineStr">
        <is>
          <t>Menschen: Arbeitszeit des Teams, Freelancer, Agentur oder Fractional</t>
        </is>
      </c>
      <c r="C16" s="6" t="n">
        <v>24000</v>
      </c>
      <c r="D16" s="5" t="inlineStr">
        <is>
          <t>Wer die Arbeit plant, macht und misst, für das Jahr.</t>
        </is>
      </c>
    </row>
    <row r="17">
      <c r="A17" s="4" t="n">
        <v>13</v>
      </c>
      <c r="B17" s="5" t="inlineStr">
        <is>
          <t>Webseite: Erstellung, Pflege und Verbesserungen</t>
        </is>
      </c>
      <c r="C17" s="6" t="n">
        <v>4500</v>
      </c>
      <c r="D17" s="5" t="inlineStr">
        <is>
          <t>Für das Jahr.</t>
        </is>
      </c>
    </row>
    <row r="18">
      <c r="A18" s="4" t="n">
        <v>14</v>
      </c>
      <c r="B18" s="5" t="inlineStr">
        <is>
          <t>CRM und Tools</t>
        </is>
      </c>
      <c r="C18" s="6" t="n">
        <v>2500</v>
      </c>
      <c r="D18" s="5" t="inlineStr">
        <is>
          <t>Für das Jahr, inklusive Nutzung wie SMS und E-Mails.</t>
        </is>
      </c>
    </row>
    <row r="19">
      <c r="A19" s="4" t="n">
        <v>15</v>
      </c>
      <c r="B19" s="5" t="inlineStr">
        <is>
          <t>Inhalte und Gestaltung</t>
        </is>
      </c>
      <c r="C19" s="6" t="n">
        <v>3000</v>
      </c>
      <c r="D19" s="5" t="inlineStr">
        <is>
          <t>Fotos, Video, Texte, Design.</t>
        </is>
      </c>
    </row>
    <row r="20">
      <c r="A20" s="4" t="n">
        <v>16</v>
      </c>
      <c r="B20" s="5" t="inlineStr">
        <is>
          <t>Zwischensumme</t>
        </is>
      </c>
      <c r="C20" s="7">
        <f>SUM(C15:C19)</f>
        <v/>
      </c>
      <c r="D20" s="5" t="inlineStr">
        <is>
          <t>Zeilen 11 bis 15 addiert.</t>
        </is>
      </c>
    </row>
    <row r="21">
      <c r="A21" s="4" t="n">
        <v>17</v>
      </c>
      <c r="B21" s="5" t="inlineStr">
        <is>
          <t>Tests</t>
        </is>
      </c>
      <c r="C21" s="7">
        <f>C20*0.1</f>
        <v/>
      </c>
      <c r="D21" s="5" t="inlineStr">
        <is>
          <t>Rund 10 Prozent von Zeile 16, um neue Kanäle oder Angebote auszuprobieren.</t>
        </is>
      </c>
    </row>
    <row r="22">
      <c r="A22" s="11" t="n">
        <v>18</v>
      </c>
      <c r="B22" s="12" t="inlineStr">
        <is>
          <t>Marketingbudget gesamt</t>
        </is>
      </c>
      <c r="C22" s="14">
        <f>C20+C21</f>
        <v/>
      </c>
      <c r="D22" s="12" t="inlineStr">
        <is>
          <t>Zeile 16 plus Zeile 17.</t>
        </is>
      </c>
    </row>
    <row r="23">
      <c r="A23" s="4" t="n">
        <v>19</v>
      </c>
      <c r="B23" s="5" t="inlineStr">
        <is>
          <t>Pro Monat</t>
        </is>
      </c>
      <c r="C23" s="7">
        <f>C22/12</f>
        <v/>
      </c>
      <c r="D23" s="5" t="inlineStr">
        <is>
          <t>Zeile 18 geteilt durch 12.</t>
        </is>
      </c>
    </row>
    <row r="24">
      <c r="A24" s="4" t="n">
        <v>20</v>
      </c>
      <c r="B24" s="5" t="inlineStr">
        <is>
          <t>Anteil am aktuellen Umsatz</t>
        </is>
      </c>
      <c r="C24" s="15">
        <f>IFERROR(C22/C5,"")</f>
        <v/>
      </c>
      <c r="D24" s="5" t="inlineStr">
        <is>
          <t>Zeile 18 geteilt durch Zeile 1. Vergleiche ihn mit den Spannen für Deine Phase.</t>
        </is>
      </c>
    </row>
    <row r="25">
      <c r="A25" s="4" t="n">
        <v>21</v>
      </c>
      <c r="B25" s="5" t="inlineStr">
        <is>
          <t>Rohertragsmarge</t>
        </is>
      </c>
      <c r="C25" s="9" t="n">
        <v>0.4</v>
      </c>
      <c r="D25" s="5" t="inlineStr">
        <is>
          <t>Umsatz minus direkte Kosten der Leistung, als Anteil am Umsatz.</t>
        </is>
      </c>
    </row>
    <row r="26">
      <c r="A26" s="4" t="n">
        <v>22</v>
      </c>
      <c r="B26" s="5" t="inlineStr">
        <is>
          <t>Erwarteter Rohertrag mit Neukunden</t>
        </is>
      </c>
      <c r="C26" s="7">
        <f>IFERROR(C7*C25,"")</f>
        <v/>
      </c>
      <c r="D26" s="5" t="inlineStr">
        <is>
          <t>Zeile 3 mal Zeile 21. Er sollte deutlich über Zeile 18 liegen.</t>
        </is>
      </c>
    </row>
    <row r="27">
      <c r="A27" s="4" t="n">
        <v>23</v>
      </c>
      <c r="B27" s="5" t="inlineStr">
        <is>
          <t>Kosten pro Neukunde</t>
        </is>
      </c>
      <c r="C27" s="7">
        <f>IFERROR(C22/C9,"")</f>
        <v/>
      </c>
      <c r="D27" s="5" t="inlineStr">
        <is>
          <t>Zeile 18 geteilt durch Zeile 5. Vergleiche sie mit Zeile 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2026-10-27T22:18:22Z</dcterms:created>
  <dcterms:modified xsi:type="dcterms:W3CDTF">2026-10-27T22:18:22Z</dcterms:modified>
</cp:coreProperties>
</file>