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our budget" sheetId="1" state="visible" r:id="rId1"/>
    <sheet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4233F"/>
      <sz val="16"/>
    </font>
    <font>
      <i val="1"/>
      <color rgb="005A6478"/>
    </font>
    <font>
      <b val="1"/>
      <color rgb="00FFFFFF"/>
    </font>
    <font>
      <b val="1"/>
      <color rgb="0014233F"/>
    </font>
  </fonts>
  <fills count="6">
    <fill>
      <patternFill/>
    </fill>
    <fill>
      <patternFill patternType="gray125"/>
    </fill>
    <fill>
      <patternFill patternType="solid">
        <fgColor rgb="0014233F"/>
      </patternFill>
    </fill>
    <fill>
      <patternFill patternType="solid">
        <fgColor rgb="00FFF4DC"/>
      </patternFill>
    </fill>
    <fill>
      <patternFill patternType="solid">
        <fgColor rgb="00EEF1F6"/>
      </patternFill>
    </fill>
    <fill>
      <patternFill patternType="solid">
        <fgColor rgb="00F5A524"/>
      </patternFill>
    </fill>
  </fills>
  <borders count="2">
    <border>
      <left/>
      <right/>
      <top/>
      <bottom/>
      <diagonal/>
    </border>
    <border>
      <bottom style="thin">
        <color rgb="00D5DA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/>
    </xf>
    <xf numFmtId="164" fontId="0" fillId="4" borderId="1" applyAlignment="1" pivotButton="0" quotePrefix="0" xfId="0">
      <alignment vertical="top"/>
    </xf>
    <xf numFmtId="3" fontId="0" fillId="4" borderId="1" applyAlignment="1" pivotButton="0" quotePrefix="0" xfId="0">
      <alignment vertical="top"/>
    </xf>
    <xf numFmtId="9" fontId="0" fillId="3" borderId="1" applyAlignment="1" pivotButton="0" quotePrefix="0" xfId="0">
      <alignment vertical="top"/>
    </xf>
    <xf numFmtId="3" fontId="0" fillId="3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/>
    </xf>
    <xf numFmtId="164" fontId="4" fillId="5" borderId="1" applyAlignment="1" pivotButton="0" quotePrefix="0" xfId="0">
      <alignment vertical="top"/>
    </xf>
    <xf numFmtId="165" fontId="0" fillId="4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8" customWidth="1" min="3" max="3"/>
    <col width="70" customWidth="1" min="4" max="4"/>
  </cols>
  <sheetData>
    <row r="1">
      <c r="A1" s="1" t="inlineStr">
        <is>
          <t>Marketing budget for next year</t>
        </is>
      </c>
    </row>
    <row r="2">
      <c r="A2" s="2" t="inlineStr">
        <is>
          <t>Fill in the yellow cells. The grey cells work themselves out. From impetuconsulting.com/blog/small-business-marketing-budget</t>
        </is>
      </c>
    </row>
    <row r="4">
      <c r="A4" s="3" t="inlineStr">
        <is>
          <t>#</t>
        </is>
      </c>
      <c r="B4" s="3" t="inlineStr">
        <is>
          <t>Line</t>
        </is>
      </c>
      <c r="C4" s="3" t="inlineStr">
        <is>
          <t>Your number</t>
        </is>
      </c>
      <c r="D4" s="3" t="inlineStr">
        <is>
          <t>How to work it out</t>
        </is>
      </c>
    </row>
    <row r="5">
      <c r="A5" s="4" t="n">
        <v>1</v>
      </c>
      <c r="B5" s="5" t="inlineStr">
        <is>
          <t>Current yearly revenue</t>
        </is>
      </c>
      <c r="C5" s="6" t="n"/>
      <c r="D5" s="5" t="inlineStr">
        <is>
          <t>From your accounting software.</t>
        </is>
      </c>
    </row>
    <row r="6">
      <c r="A6" s="4" t="n">
        <v>2</v>
      </c>
      <c r="B6" s="5" t="inlineStr">
        <is>
          <t>Revenue goal for next year</t>
        </is>
      </c>
      <c r="C6" s="6" t="n"/>
      <c r="D6" s="5" t="inlineStr">
        <is>
          <t>Where you want to be in 12 months.</t>
        </is>
      </c>
    </row>
    <row r="7">
      <c r="A7" s="4" t="n">
        <v>3</v>
      </c>
      <c r="B7" s="5" t="inlineStr">
        <is>
          <t>Extra revenue needed from new customers</t>
        </is>
      </c>
      <c r="C7" s="7">
        <f>C6-C5</f>
        <v/>
      </c>
      <c r="D7" s="5" t="inlineStr">
        <is>
          <t>Line 2 minus line 1.</t>
        </is>
      </c>
    </row>
    <row r="8">
      <c r="A8" s="4" t="n">
        <v>4</v>
      </c>
      <c r="B8" s="5" t="inlineStr">
        <is>
          <t>First-year value of a new customer</t>
        </is>
      </c>
      <c r="C8" s="6" t="n"/>
      <c r="D8" s="5" t="inlineStr">
        <is>
          <t>Last year's revenue from new customers divided by the number of new customers.</t>
        </is>
      </c>
    </row>
    <row r="9">
      <c r="A9" s="4" t="n">
        <v>5</v>
      </c>
      <c r="B9" s="5" t="inlineStr">
        <is>
          <t>New customers needed</t>
        </is>
      </c>
      <c r="C9" s="8">
        <f>IFERROR(ROUNDUP(C7/C8,0),"")</f>
        <v/>
      </c>
      <c r="D9" s="5" t="inlineStr">
        <is>
          <t>Line 3 divided by line 4.</t>
        </is>
      </c>
    </row>
    <row r="10">
      <c r="A10" s="4" t="n">
        <v>6</v>
      </c>
      <c r="B10" s="5" t="inlineStr">
        <is>
          <t>Close rate</t>
        </is>
      </c>
      <c r="C10" s="9" t="n"/>
      <c r="D10" s="5" t="inlineStr">
        <is>
          <t>Of the leads you talk to, the share that become customers.</t>
        </is>
      </c>
    </row>
    <row r="11">
      <c r="A11" s="4" t="n">
        <v>7</v>
      </c>
      <c r="B11" s="5" t="inlineStr">
        <is>
          <t>Leads needed</t>
        </is>
      </c>
      <c r="C11" s="8">
        <f>IFERROR(ROUNDUP(C9/C10,0),"")</f>
        <v/>
      </c>
      <c r="D11" s="5" t="inlineStr">
        <is>
          <t>Line 5 divided by line 6.</t>
        </is>
      </c>
    </row>
    <row r="12">
      <c r="A12" s="4" t="n">
        <v>8</v>
      </c>
      <c r="B12" s="5" t="inlineStr">
        <is>
          <t>Leads expected without paying per lead</t>
        </is>
      </c>
      <c r="C12" s="10" t="n"/>
      <c r="D12" s="5" t="inlineStr">
        <is>
          <t>Referrals, reviews, search and repeat enquiries, from last year.</t>
        </is>
      </c>
    </row>
    <row r="13">
      <c r="A13" s="4" t="n">
        <v>9</v>
      </c>
      <c r="B13" s="5" t="inlineStr">
        <is>
          <t>Leads to buy</t>
        </is>
      </c>
      <c r="C13" s="8">
        <f>IFERROR(MAX(C11-C12,0),"")</f>
        <v/>
      </c>
      <c r="D13" s="5" t="inlineStr">
        <is>
          <t>Line 7 minus line 8.</t>
        </is>
      </c>
    </row>
    <row r="14">
      <c r="A14" s="4" t="n">
        <v>10</v>
      </c>
      <c r="B14" s="5" t="inlineStr">
        <is>
          <t>Cost per lead</t>
        </is>
      </c>
      <c r="C14" s="6" t="n"/>
      <c r="D14" s="5" t="inlineStr">
        <is>
          <t>From your ad accounts, or industry benchmarks (about $67 across industries for search ads in the US).</t>
        </is>
      </c>
    </row>
    <row r="15">
      <c r="A15" s="11" t="n">
        <v>11</v>
      </c>
      <c r="B15" s="12" t="inlineStr">
        <is>
          <t>Ad spend</t>
        </is>
      </c>
      <c r="C15" s="13">
        <f>IFERROR(C13*C14,"")</f>
        <v/>
      </c>
      <c r="D15" s="12" t="inlineStr">
        <is>
          <t>Line 9 times line 10.</t>
        </is>
      </c>
    </row>
    <row r="16">
      <c r="A16" s="4" t="n">
        <v>12</v>
      </c>
      <c r="B16" s="5" t="inlineStr">
        <is>
          <t>People: staff time, freelancers, agency or fractional</t>
        </is>
      </c>
      <c r="C16" s="6" t="n"/>
      <c r="D16" s="5" t="inlineStr">
        <is>
          <t>Whoever plans, does and measures the work, for the year.</t>
        </is>
      </c>
    </row>
    <row r="17">
      <c r="A17" s="4" t="n">
        <v>13</v>
      </c>
      <c r="B17" s="5" t="inlineStr">
        <is>
          <t>Website: build, upkeep and improvements</t>
        </is>
      </c>
      <c r="C17" s="6" t="n"/>
      <c r="D17" s="5" t="inlineStr">
        <is>
          <t>For the year.</t>
        </is>
      </c>
    </row>
    <row r="18">
      <c r="A18" s="4" t="n">
        <v>14</v>
      </c>
      <c r="B18" s="5" t="inlineStr">
        <is>
          <t>CRM and tools</t>
        </is>
      </c>
      <c r="C18" s="6" t="n"/>
      <c r="D18" s="5" t="inlineStr">
        <is>
          <t>For the year, including usage such as texts and emails.</t>
        </is>
      </c>
    </row>
    <row r="19">
      <c r="A19" s="4" t="n">
        <v>15</v>
      </c>
      <c r="B19" s="5" t="inlineStr">
        <is>
          <t>Content and creative</t>
        </is>
      </c>
      <c r="C19" s="6" t="n"/>
      <c r="D19" s="5" t="inlineStr">
        <is>
          <t>Photos, video, writing, design.</t>
        </is>
      </c>
    </row>
    <row r="20">
      <c r="A20" s="4" t="n">
        <v>16</v>
      </c>
      <c r="B20" s="5" t="inlineStr">
        <is>
          <t>Subtotal</t>
        </is>
      </c>
      <c r="C20" s="7">
        <f>SUM(C15:C19)</f>
        <v/>
      </c>
      <c r="D20" s="5" t="inlineStr">
        <is>
          <t>Lines 11 to 15 added up.</t>
        </is>
      </c>
    </row>
    <row r="21">
      <c r="A21" s="4" t="n">
        <v>17</v>
      </c>
      <c r="B21" s="5" t="inlineStr">
        <is>
          <t>Testing</t>
        </is>
      </c>
      <c r="C21" s="7">
        <f>C20*0.1</f>
        <v/>
      </c>
      <c r="D21" s="5" t="inlineStr">
        <is>
          <t>About 10 percent of line 16, for trying new channels or offers.</t>
        </is>
      </c>
    </row>
    <row r="22">
      <c r="A22" s="11" t="n">
        <v>18</v>
      </c>
      <c r="B22" s="12" t="inlineStr">
        <is>
          <t>Total marketing budget</t>
        </is>
      </c>
      <c r="C22" s="14">
        <f>C20+C21</f>
        <v/>
      </c>
      <c r="D22" s="12" t="inlineStr">
        <is>
          <t>Line 16 plus line 17.</t>
        </is>
      </c>
    </row>
    <row r="23">
      <c r="A23" s="4" t="n">
        <v>19</v>
      </c>
      <c r="B23" s="5" t="inlineStr">
        <is>
          <t>Per month</t>
        </is>
      </c>
      <c r="C23" s="7">
        <f>C22/12</f>
        <v/>
      </c>
      <c r="D23" s="5" t="inlineStr">
        <is>
          <t>Line 18 divided by 12.</t>
        </is>
      </c>
    </row>
    <row r="24">
      <c r="A24" s="4" t="n">
        <v>20</v>
      </c>
      <c r="B24" s="5" t="inlineStr">
        <is>
          <t>Share of current revenue</t>
        </is>
      </c>
      <c r="C24" s="15">
        <f>IFERROR(C22/C5,"")</f>
        <v/>
      </c>
      <c r="D24" s="5" t="inlineStr">
        <is>
          <t>Line 18 divided by line 1. Compare it with the ranges for your stage.</t>
        </is>
      </c>
    </row>
    <row r="25">
      <c r="A25" s="4" t="n">
        <v>21</v>
      </c>
      <c r="B25" s="5" t="inlineStr">
        <is>
          <t>Gross margin</t>
        </is>
      </c>
      <c r="C25" s="9" t="n"/>
      <c r="D25" s="5" t="inlineStr">
        <is>
          <t>Revenue minus the direct cost of delivering it, as a share of revenue.</t>
        </is>
      </c>
    </row>
    <row r="26">
      <c r="A26" s="4" t="n">
        <v>22</v>
      </c>
      <c r="B26" s="5" t="inlineStr">
        <is>
          <t>Expected gross profit from new customers</t>
        </is>
      </c>
      <c r="C26" s="7">
        <f>IFERROR(C7*C25,"")</f>
        <v/>
      </c>
      <c r="D26" s="5" t="inlineStr">
        <is>
          <t>Line 3 times line 21. It should be well above line 18.</t>
        </is>
      </c>
    </row>
    <row r="27">
      <c r="A27" s="4" t="n">
        <v>23</v>
      </c>
      <c r="B27" s="5" t="inlineStr">
        <is>
          <t>Cost per new customer</t>
        </is>
      </c>
      <c r="C27" s="7">
        <f>IFERROR(C22/C9,"")</f>
        <v/>
      </c>
      <c r="D27" s="5" t="inlineStr">
        <is>
          <t>Line 18 divided by line 5. Compare it with line 4.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8" customWidth="1" min="3" max="3"/>
    <col width="70" customWidth="1" min="4" max="4"/>
  </cols>
  <sheetData>
    <row r="1">
      <c r="A1" s="1" t="inlineStr">
        <is>
          <t>Marketing budget for next year: worked example</t>
        </is>
      </c>
    </row>
    <row r="2">
      <c r="A2" s="2" t="inlineStr">
        <is>
          <t>A home services company with $1M in revenue that wants $1.2M. Change any yellow cell to see the effect.</t>
        </is>
      </c>
    </row>
    <row r="4">
      <c r="A4" s="3" t="inlineStr">
        <is>
          <t>#</t>
        </is>
      </c>
      <c r="B4" s="3" t="inlineStr">
        <is>
          <t>Line</t>
        </is>
      </c>
      <c r="C4" s="3" t="inlineStr">
        <is>
          <t>Example</t>
        </is>
      </c>
      <c r="D4" s="3" t="inlineStr">
        <is>
          <t>How to work it out</t>
        </is>
      </c>
    </row>
    <row r="5">
      <c r="A5" s="4" t="n">
        <v>1</v>
      </c>
      <c r="B5" s="5" t="inlineStr">
        <is>
          <t>Current yearly revenue</t>
        </is>
      </c>
      <c r="C5" s="6" t="n">
        <v>1000000</v>
      </c>
      <c r="D5" s="5" t="inlineStr">
        <is>
          <t>From your accounting software.</t>
        </is>
      </c>
    </row>
    <row r="6">
      <c r="A6" s="4" t="n">
        <v>2</v>
      </c>
      <c r="B6" s="5" t="inlineStr">
        <is>
          <t>Revenue goal for next year</t>
        </is>
      </c>
      <c r="C6" s="6" t="n">
        <v>1200000</v>
      </c>
      <c r="D6" s="5" t="inlineStr">
        <is>
          <t>Where you want to be in 12 months.</t>
        </is>
      </c>
    </row>
    <row r="7">
      <c r="A7" s="4" t="n">
        <v>3</v>
      </c>
      <c r="B7" s="5" t="inlineStr">
        <is>
          <t>Extra revenue needed from new customers</t>
        </is>
      </c>
      <c r="C7" s="7">
        <f>C6-C5</f>
        <v/>
      </c>
      <c r="D7" s="5" t="inlineStr">
        <is>
          <t>Line 2 minus line 1.</t>
        </is>
      </c>
    </row>
    <row r="8">
      <c r="A8" s="4" t="n">
        <v>4</v>
      </c>
      <c r="B8" s="5" t="inlineStr">
        <is>
          <t>First-year value of a new customer</t>
        </is>
      </c>
      <c r="C8" s="6" t="n">
        <v>2500</v>
      </c>
      <c r="D8" s="5" t="inlineStr">
        <is>
          <t>Last year's revenue from new customers divided by the number of new customers.</t>
        </is>
      </c>
    </row>
    <row r="9">
      <c r="A9" s="4" t="n">
        <v>5</v>
      </c>
      <c r="B9" s="5" t="inlineStr">
        <is>
          <t>New customers needed</t>
        </is>
      </c>
      <c r="C9" s="8">
        <f>IFERROR(ROUNDUP(C7/C8,0),"")</f>
        <v/>
      </c>
      <c r="D9" s="5" t="inlineStr">
        <is>
          <t>Line 3 divided by line 4.</t>
        </is>
      </c>
    </row>
    <row r="10">
      <c r="A10" s="4" t="n">
        <v>6</v>
      </c>
      <c r="B10" s="5" t="inlineStr">
        <is>
          <t>Close rate</t>
        </is>
      </c>
      <c r="C10" s="9" t="n">
        <v>0.25</v>
      </c>
      <c r="D10" s="5" t="inlineStr">
        <is>
          <t>Of the leads you talk to, the share that become customers.</t>
        </is>
      </c>
    </row>
    <row r="11">
      <c r="A11" s="4" t="n">
        <v>7</v>
      </c>
      <c r="B11" s="5" t="inlineStr">
        <is>
          <t>Leads needed</t>
        </is>
      </c>
      <c r="C11" s="8">
        <f>IFERROR(ROUNDUP(C9/C10,0),"")</f>
        <v/>
      </c>
      <c r="D11" s="5" t="inlineStr">
        <is>
          <t>Line 5 divided by line 6.</t>
        </is>
      </c>
    </row>
    <row r="12">
      <c r="A12" s="4" t="n">
        <v>8</v>
      </c>
      <c r="B12" s="5" t="inlineStr">
        <is>
          <t>Leads expected without paying per lead</t>
        </is>
      </c>
      <c r="C12" s="10" t="n">
        <v>160</v>
      </c>
      <c r="D12" s="5" t="inlineStr">
        <is>
          <t>Referrals, reviews, search and repeat enquiries, from last year.</t>
        </is>
      </c>
    </row>
    <row r="13">
      <c r="A13" s="4" t="n">
        <v>9</v>
      </c>
      <c r="B13" s="5" t="inlineStr">
        <is>
          <t>Leads to buy</t>
        </is>
      </c>
      <c r="C13" s="8">
        <f>IFERROR(MAX(C11-C12,0),"")</f>
        <v/>
      </c>
      <c r="D13" s="5" t="inlineStr">
        <is>
          <t>Line 7 minus line 8.</t>
        </is>
      </c>
    </row>
    <row r="14">
      <c r="A14" s="4" t="n">
        <v>10</v>
      </c>
      <c r="B14" s="5" t="inlineStr">
        <is>
          <t>Cost per lead</t>
        </is>
      </c>
      <c r="C14" s="6" t="n">
        <v>67</v>
      </c>
      <c r="D14" s="5" t="inlineStr">
        <is>
          <t>From your ad accounts, or industry benchmarks (about $67 across industries for search ads in the US).</t>
        </is>
      </c>
    </row>
    <row r="15">
      <c r="A15" s="11" t="n">
        <v>11</v>
      </c>
      <c r="B15" s="12" t="inlineStr">
        <is>
          <t>Ad spend</t>
        </is>
      </c>
      <c r="C15" s="13">
        <f>IFERROR(C13*C14,"")</f>
        <v/>
      </c>
      <c r="D15" s="12" t="inlineStr">
        <is>
          <t>Line 9 times line 10.</t>
        </is>
      </c>
    </row>
    <row r="16">
      <c r="A16" s="4" t="n">
        <v>12</v>
      </c>
      <c r="B16" s="5" t="inlineStr">
        <is>
          <t>People: staff time, freelancers, agency or fractional</t>
        </is>
      </c>
      <c r="C16" s="6" t="n">
        <v>24000</v>
      </c>
      <c r="D16" s="5" t="inlineStr">
        <is>
          <t>Whoever plans, does and measures the work, for the year.</t>
        </is>
      </c>
    </row>
    <row r="17">
      <c r="A17" s="4" t="n">
        <v>13</v>
      </c>
      <c r="B17" s="5" t="inlineStr">
        <is>
          <t>Website: build, upkeep and improvements</t>
        </is>
      </c>
      <c r="C17" s="6" t="n">
        <v>4500</v>
      </c>
      <c r="D17" s="5" t="inlineStr">
        <is>
          <t>For the year.</t>
        </is>
      </c>
    </row>
    <row r="18">
      <c r="A18" s="4" t="n">
        <v>14</v>
      </c>
      <c r="B18" s="5" t="inlineStr">
        <is>
          <t>CRM and tools</t>
        </is>
      </c>
      <c r="C18" s="6" t="n">
        <v>2500</v>
      </c>
      <c r="D18" s="5" t="inlineStr">
        <is>
          <t>For the year, including usage such as texts and emails.</t>
        </is>
      </c>
    </row>
    <row r="19">
      <c r="A19" s="4" t="n">
        <v>15</v>
      </c>
      <c r="B19" s="5" t="inlineStr">
        <is>
          <t>Content and creative</t>
        </is>
      </c>
      <c r="C19" s="6" t="n">
        <v>3000</v>
      </c>
      <c r="D19" s="5" t="inlineStr">
        <is>
          <t>Photos, video, writing, design.</t>
        </is>
      </c>
    </row>
    <row r="20">
      <c r="A20" s="4" t="n">
        <v>16</v>
      </c>
      <c r="B20" s="5" t="inlineStr">
        <is>
          <t>Subtotal</t>
        </is>
      </c>
      <c r="C20" s="7">
        <f>SUM(C15:C19)</f>
        <v/>
      </c>
      <c r="D20" s="5" t="inlineStr">
        <is>
          <t>Lines 11 to 15 added up.</t>
        </is>
      </c>
    </row>
    <row r="21">
      <c r="A21" s="4" t="n">
        <v>17</v>
      </c>
      <c r="B21" s="5" t="inlineStr">
        <is>
          <t>Testing</t>
        </is>
      </c>
      <c r="C21" s="7">
        <f>C20*0.1</f>
        <v/>
      </c>
      <c r="D21" s="5" t="inlineStr">
        <is>
          <t>About 10 percent of line 16, for trying new channels or offers.</t>
        </is>
      </c>
    </row>
    <row r="22">
      <c r="A22" s="11" t="n">
        <v>18</v>
      </c>
      <c r="B22" s="12" t="inlineStr">
        <is>
          <t>Total marketing budget</t>
        </is>
      </c>
      <c r="C22" s="14">
        <f>C20+C21</f>
        <v/>
      </c>
      <c r="D22" s="12" t="inlineStr">
        <is>
          <t>Line 16 plus line 17.</t>
        </is>
      </c>
    </row>
    <row r="23">
      <c r="A23" s="4" t="n">
        <v>19</v>
      </c>
      <c r="B23" s="5" t="inlineStr">
        <is>
          <t>Per month</t>
        </is>
      </c>
      <c r="C23" s="7">
        <f>C22/12</f>
        <v/>
      </c>
      <c r="D23" s="5" t="inlineStr">
        <is>
          <t>Line 18 divided by 12.</t>
        </is>
      </c>
    </row>
    <row r="24">
      <c r="A24" s="4" t="n">
        <v>20</v>
      </c>
      <c r="B24" s="5" t="inlineStr">
        <is>
          <t>Share of current revenue</t>
        </is>
      </c>
      <c r="C24" s="15">
        <f>IFERROR(C22/C5,"")</f>
        <v/>
      </c>
      <c r="D24" s="5" t="inlineStr">
        <is>
          <t>Line 18 divided by line 1. Compare it with the ranges for your stage.</t>
        </is>
      </c>
    </row>
    <row r="25">
      <c r="A25" s="4" t="n">
        <v>21</v>
      </c>
      <c r="B25" s="5" t="inlineStr">
        <is>
          <t>Gross margin</t>
        </is>
      </c>
      <c r="C25" s="9" t="n">
        <v>0.4</v>
      </c>
      <c r="D25" s="5" t="inlineStr">
        <is>
          <t>Revenue minus the direct cost of delivering it, as a share of revenue.</t>
        </is>
      </c>
    </row>
    <row r="26">
      <c r="A26" s="4" t="n">
        <v>22</v>
      </c>
      <c r="B26" s="5" t="inlineStr">
        <is>
          <t>Expected gross profit from new customers</t>
        </is>
      </c>
      <c r="C26" s="7">
        <f>IFERROR(C7*C25,"")</f>
        <v/>
      </c>
      <c r="D26" s="5" t="inlineStr">
        <is>
          <t>Line 3 times line 21. It should be well above line 18.</t>
        </is>
      </c>
    </row>
    <row r="27">
      <c r="A27" s="4" t="n">
        <v>23</v>
      </c>
      <c r="B27" s="5" t="inlineStr">
        <is>
          <t>Cost per new customer</t>
        </is>
      </c>
      <c r="C27" s="7">
        <f>IFERROR(C22/C9,"")</f>
        <v/>
      </c>
      <c r="D27" s="5" t="inlineStr">
        <is>
          <t>Line 18 divided by line 5. Compare it with line 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2026-10-27T22:18:22Z</dcterms:created>
  <dcterms:modified xsi:type="dcterms:W3CDTF">2026-10-27T22:18:22Z</dcterms:modified>
</cp:coreProperties>
</file>