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 presupuesto" sheetId="1" state="visible" r:id="rId1"/>
    <sheet name="Ejempl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14233F"/>
      <sz val="16"/>
    </font>
    <font>
      <i val="1"/>
      <color rgb="005A6478"/>
    </font>
    <font>
      <b val="1"/>
      <color rgb="00FFFFFF"/>
    </font>
    <font>
      <b val="1"/>
      <color rgb="0014233F"/>
    </font>
  </fonts>
  <fills count="6">
    <fill>
      <patternFill/>
    </fill>
    <fill>
      <patternFill patternType="gray125"/>
    </fill>
    <fill>
      <patternFill patternType="solid">
        <fgColor rgb="0014233F"/>
      </patternFill>
    </fill>
    <fill>
      <patternFill patternType="solid">
        <fgColor rgb="00FFF4DC"/>
      </patternFill>
    </fill>
    <fill>
      <patternFill patternType="solid">
        <fgColor rgb="00EEF1F6"/>
      </patternFill>
    </fill>
    <fill>
      <patternFill patternType="solid">
        <fgColor rgb="00F5A524"/>
      </patternFill>
    </fill>
  </fills>
  <borders count="2">
    <border>
      <left/>
      <right/>
      <top/>
      <bottom/>
      <diagonal/>
    </border>
    <border>
      <bottom style="thin">
        <color rgb="00D5DAE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/>
    </xf>
    <xf numFmtId="164" fontId="0" fillId="4" borderId="1" applyAlignment="1" pivotButton="0" quotePrefix="0" xfId="0">
      <alignment vertical="top"/>
    </xf>
    <xf numFmtId="3" fontId="0" fillId="4" borderId="1" applyAlignment="1" pivotButton="0" quotePrefix="0" xfId="0">
      <alignment vertical="top"/>
    </xf>
    <xf numFmtId="9" fontId="0" fillId="3" borderId="1" applyAlignment="1" pivotButton="0" quotePrefix="0" xfId="0">
      <alignment vertical="top"/>
    </xf>
    <xf numFmtId="3" fontId="0" fillId="3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/>
    </xf>
    <xf numFmtId="164" fontId="4" fillId="5" borderId="1" applyAlignment="1" pivotButton="0" quotePrefix="0" xfId="0">
      <alignment vertical="top"/>
    </xf>
    <xf numFmtId="165" fontId="0" fillId="4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8" customWidth="1" min="2" max="2"/>
    <col width="18" customWidth="1" min="3" max="3"/>
    <col width="70" customWidth="1" min="4" max="4"/>
  </cols>
  <sheetData>
    <row r="1">
      <c r="A1" s="1" t="inlineStr">
        <is>
          <t>Presupuesto de marketing para el próximo año</t>
        </is>
      </c>
    </row>
    <row r="2">
      <c r="A2" s="2" t="inlineStr">
        <is>
          <t>Llena las celdas amarillas. Las grises se calculan solas. Montos en pesos mexicanos. De impetuconsulting.com/mx/blog/cuanto-invertir-en-marketing</t>
        </is>
      </c>
    </row>
    <row r="4">
      <c r="A4" s="3" t="inlineStr">
        <is>
          <t>#</t>
        </is>
      </c>
      <c r="B4" s="3" t="inlineStr">
        <is>
          <t>Línea</t>
        </is>
      </c>
      <c r="C4" s="3" t="inlineStr">
        <is>
          <t>Tu número (MXN)</t>
        </is>
      </c>
      <c r="D4" s="3" t="inlineStr">
        <is>
          <t>Cómo se calcula</t>
        </is>
      </c>
    </row>
    <row r="5">
      <c r="A5" s="4" t="n">
        <v>1</v>
      </c>
      <c r="B5" s="5" t="inlineStr">
        <is>
          <t>Ingresos anuales actuales</t>
        </is>
      </c>
      <c r="C5" s="6" t="n"/>
      <c r="D5" s="5" t="inlineStr">
        <is>
          <t>De tu sistema contable.</t>
        </is>
      </c>
    </row>
    <row r="6">
      <c r="A6" s="4" t="n">
        <v>2</v>
      </c>
      <c r="B6" s="5" t="inlineStr">
        <is>
          <t>Meta de ingresos para el próximo año</t>
        </is>
      </c>
      <c r="C6" s="6" t="n"/>
      <c r="D6" s="5" t="inlineStr">
        <is>
          <t>Dónde quieres estar en 12 meses.</t>
        </is>
      </c>
    </row>
    <row r="7">
      <c r="A7" s="4" t="n">
        <v>3</v>
      </c>
      <c r="B7" s="5" t="inlineStr">
        <is>
          <t>Ingresos adicionales necesarios de clientes nuevos</t>
        </is>
      </c>
      <c r="C7" s="7">
        <f>C6-C5</f>
        <v/>
      </c>
      <c r="D7" s="5" t="inlineStr">
        <is>
          <t>Línea 2 menos línea 1.</t>
        </is>
      </c>
    </row>
    <row r="8">
      <c r="A8" s="4" t="n">
        <v>4</v>
      </c>
      <c r="B8" s="5" t="inlineStr">
        <is>
          <t>Valor de un cliente nuevo en su primer año</t>
        </is>
      </c>
      <c r="C8" s="6" t="n"/>
      <c r="D8" s="5" t="inlineStr">
        <is>
          <t>Ingresos del año pasado de clientes nuevos divididos entre el número de clientes nuevos.</t>
        </is>
      </c>
    </row>
    <row r="9">
      <c r="A9" s="4" t="n">
        <v>5</v>
      </c>
      <c r="B9" s="5" t="inlineStr">
        <is>
          <t>Clientes nuevos necesarios</t>
        </is>
      </c>
      <c r="C9" s="8">
        <f>IFERROR(ROUNDUP(C7/C8,0),"")</f>
        <v/>
      </c>
      <c r="D9" s="5" t="inlineStr">
        <is>
          <t>Línea 3 dividida entre línea 4.</t>
        </is>
      </c>
    </row>
    <row r="10">
      <c r="A10" s="4" t="n">
        <v>6</v>
      </c>
      <c r="B10" s="5" t="inlineStr">
        <is>
          <t>Tasa de cierre</t>
        </is>
      </c>
      <c r="C10" s="9" t="n"/>
      <c r="D10" s="5" t="inlineStr">
        <is>
          <t>De los prospectos con los que hablas, la parte que se vuelve cliente.</t>
        </is>
      </c>
    </row>
    <row r="11">
      <c r="A11" s="4" t="n">
        <v>7</v>
      </c>
      <c r="B11" s="5" t="inlineStr">
        <is>
          <t>Prospectos necesarios</t>
        </is>
      </c>
      <c r="C11" s="8">
        <f>IFERROR(ROUNDUP(C9/C10,0),"")</f>
        <v/>
      </c>
      <c r="D11" s="5" t="inlineStr">
        <is>
          <t>Línea 5 dividida entre línea 6.</t>
        </is>
      </c>
    </row>
    <row r="12">
      <c r="A12" s="4" t="n">
        <v>8</v>
      </c>
      <c r="B12" s="5" t="inlineStr">
        <is>
          <t>Prospectos esperados sin pagar por prospecto</t>
        </is>
      </c>
      <c r="C12" s="10" t="n"/>
      <c r="D12" s="5" t="inlineStr">
        <is>
          <t>Referidos, reseñas, búsqueda y solicitudes repetidas, con datos del año pasado.</t>
        </is>
      </c>
    </row>
    <row r="13">
      <c r="A13" s="4" t="n">
        <v>9</v>
      </c>
      <c r="B13" s="5" t="inlineStr">
        <is>
          <t>Prospectos por comprar</t>
        </is>
      </c>
      <c r="C13" s="8">
        <f>IFERROR(MAX(C11-C12,0),"")</f>
        <v/>
      </c>
      <c r="D13" s="5" t="inlineStr">
        <is>
          <t>Línea 7 menos línea 8.</t>
        </is>
      </c>
    </row>
    <row r="14">
      <c r="A14" s="4" t="n">
        <v>10</v>
      </c>
      <c r="B14" s="5" t="inlineStr">
        <is>
          <t>Costo por prospecto</t>
        </is>
      </c>
      <c r="C14" s="6" t="n"/>
      <c r="D14" s="5" t="inlineStr">
        <is>
          <t>De tus cuentas de anuncios, o referencias de la industria.</t>
        </is>
      </c>
    </row>
    <row r="15">
      <c r="A15" s="11" t="n">
        <v>11</v>
      </c>
      <c r="B15" s="12" t="inlineStr">
        <is>
          <t>Inversión en anuncios</t>
        </is>
      </c>
      <c r="C15" s="13">
        <f>IFERROR(C13*C14,"")</f>
        <v/>
      </c>
      <c r="D15" s="12" t="inlineStr">
        <is>
          <t>Línea 9 por línea 10.</t>
        </is>
      </c>
    </row>
    <row r="16">
      <c r="A16" s="4" t="n">
        <v>12</v>
      </c>
      <c r="B16" s="5" t="inlineStr">
        <is>
          <t>Personas: tiempo de tu equipo, freelancers, agencia o fraccional</t>
        </is>
      </c>
      <c r="C16" s="6" t="n"/>
      <c r="D16" s="5" t="inlineStr">
        <is>
          <t>Quien planea, hace y mide el trabajo, para el año.</t>
        </is>
      </c>
    </row>
    <row r="17">
      <c r="A17" s="4" t="n">
        <v>13</v>
      </c>
      <c r="B17" s="5" t="inlineStr">
        <is>
          <t>Sitio web: construcción, mantenimiento y mejoras</t>
        </is>
      </c>
      <c r="C17" s="6" t="n"/>
      <c r="D17" s="5" t="inlineStr">
        <is>
          <t>Para el año.</t>
        </is>
      </c>
    </row>
    <row r="18">
      <c r="A18" s="4" t="n">
        <v>14</v>
      </c>
      <c r="B18" s="5" t="inlineStr">
        <is>
          <t>CRM y herramientas</t>
        </is>
      </c>
      <c r="C18" s="6" t="n"/>
      <c r="D18" s="5" t="inlineStr">
        <is>
          <t>Para el año, incluido el uso, como mensajes de texto y correos.</t>
        </is>
      </c>
    </row>
    <row r="19">
      <c r="A19" s="4" t="n">
        <v>15</v>
      </c>
      <c r="B19" s="5" t="inlineStr">
        <is>
          <t>Contenido y creatividad</t>
        </is>
      </c>
      <c r="C19" s="6" t="n"/>
      <c r="D19" s="5" t="inlineStr">
        <is>
          <t>Fotos, video, textos, diseño.</t>
        </is>
      </c>
    </row>
    <row r="20">
      <c r="A20" s="4" t="n">
        <v>16</v>
      </c>
      <c r="B20" s="5" t="inlineStr">
        <is>
          <t>Subtotal</t>
        </is>
      </c>
      <c r="C20" s="7">
        <f>SUM(C15:C19)</f>
        <v/>
      </c>
      <c r="D20" s="5" t="inlineStr">
        <is>
          <t>Líneas 11 a 15 sumadas.</t>
        </is>
      </c>
    </row>
    <row r="21">
      <c r="A21" s="4" t="n">
        <v>17</v>
      </c>
      <c r="B21" s="5" t="inlineStr">
        <is>
          <t>Pruebas</t>
        </is>
      </c>
      <c r="C21" s="7">
        <f>C20*0.1</f>
        <v/>
      </c>
      <c r="D21" s="5" t="inlineStr">
        <is>
          <t>Alrededor del 10 por ciento de la línea 16, para probar canales u ofertas nuevas.</t>
        </is>
      </c>
    </row>
    <row r="22">
      <c r="A22" s="11" t="n">
        <v>18</v>
      </c>
      <c r="B22" s="12" t="inlineStr">
        <is>
          <t>Presupuesto total de marketing</t>
        </is>
      </c>
      <c r="C22" s="14">
        <f>C20+C21</f>
        <v/>
      </c>
      <c r="D22" s="12" t="inlineStr">
        <is>
          <t>Línea 16 más línea 17.</t>
        </is>
      </c>
    </row>
    <row r="23">
      <c r="A23" s="4" t="n">
        <v>19</v>
      </c>
      <c r="B23" s="5" t="inlineStr">
        <is>
          <t>Por mes</t>
        </is>
      </c>
      <c r="C23" s="7">
        <f>C22/12</f>
        <v/>
      </c>
      <c r="D23" s="5" t="inlineStr">
        <is>
          <t>Línea 18 dividida entre 12.</t>
        </is>
      </c>
    </row>
    <row r="24">
      <c r="A24" s="4" t="n">
        <v>20</v>
      </c>
      <c r="B24" s="5" t="inlineStr">
        <is>
          <t>Porcentaje de los ingresos actuales</t>
        </is>
      </c>
      <c r="C24" s="15">
        <f>IFERROR(C22/C5,"")</f>
        <v/>
      </c>
      <c r="D24" s="5" t="inlineStr">
        <is>
          <t>Línea 18 dividida entre línea 1. Compáralo con los rangos de tu etapa.</t>
        </is>
      </c>
    </row>
    <row r="25">
      <c r="A25" s="4" t="n">
        <v>21</v>
      </c>
      <c r="B25" s="5" t="inlineStr">
        <is>
          <t>Margen bruto</t>
        </is>
      </c>
      <c r="C25" s="9" t="n"/>
      <c r="D25" s="5" t="inlineStr">
        <is>
          <t>Ingresos menos el costo directo de entregarlos, como porcentaje de los ingresos.</t>
        </is>
      </c>
    </row>
    <row r="26">
      <c r="A26" s="4" t="n">
        <v>22</v>
      </c>
      <c r="B26" s="5" t="inlineStr">
        <is>
          <t>Utilidad bruta esperada de clientes nuevos</t>
        </is>
      </c>
      <c r="C26" s="7">
        <f>IFERROR(C7*C25,"")</f>
        <v/>
      </c>
      <c r="D26" s="5" t="inlineStr">
        <is>
          <t>Línea 3 por línea 21. Debería estar muy por encima de la línea 18.</t>
        </is>
      </c>
    </row>
    <row r="27">
      <c r="A27" s="4" t="n">
        <v>23</v>
      </c>
      <c r="B27" s="5" t="inlineStr">
        <is>
          <t>Costo por cliente nuevo</t>
        </is>
      </c>
      <c r="C27" s="7">
        <f>IFERROR(C22/C9,"")</f>
        <v/>
      </c>
      <c r="D27" s="5" t="inlineStr">
        <is>
          <t>Línea 18 dividida entre línea 5. Compáralo con la línea 4.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8" customWidth="1" min="2" max="2"/>
    <col width="18" customWidth="1" min="3" max="3"/>
    <col width="70" customWidth="1" min="4" max="4"/>
  </cols>
  <sheetData>
    <row r="1">
      <c r="A1" s="1" t="inlineStr">
        <is>
          <t>Presupuesto de marketing para el próximo año: ejemplo completo</t>
        </is>
      </c>
    </row>
    <row r="2">
      <c r="A2" s="2" t="inlineStr">
        <is>
          <t>Una empresa de servicios para el hogar en Puebla con $20 millones de pesos de ingresos que quiere llegar a $24 millones. Cambia cualquier celda amarilla para ver el efecto.</t>
        </is>
      </c>
    </row>
    <row r="4">
      <c r="A4" s="3" t="inlineStr">
        <is>
          <t>#</t>
        </is>
      </c>
      <c r="B4" s="3" t="inlineStr">
        <is>
          <t>Línea</t>
        </is>
      </c>
      <c r="C4" s="3" t="inlineStr">
        <is>
          <t>Ejemplo (MXN)</t>
        </is>
      </c>
      <c r="D4" s="3" t="inlineStr">
        <is>
          <t>Cómo se calcula</t>
        </is>
      </c>
    </row>
    <row r="5">
      <c r="A5" s="4" t="n">
        <v>1</v>
      </c>
      <c r="B5" s="5" t="inlineStr">
        <is>
          <t>Ingresos anuales actuales</t>
        </is>
      </c>
      <c r="C5" s="6" t="n">
        <v>20000000</v>
      </c>
      <c r="D5" s="5" t="inlineStr">
        <is>
          <t>De tu sistema contable.</t>
        </is>
      </c>
    </row>
    <row r="6">
      <c r="A6" s="4" t="n">
        <v>2</v>
      </c>
      <c r="B6" s="5" t="inlineStr">
        <is>
          <t>Meta de ingresos para el próximo año</t>
        </is>
      </c>
      <c r="C6" s="6" t="n">
        <v>24000000</v>
      </c>
      <c r="D6" s="5" t="inlineStr">
        <is>
          <t>Dónde quieres estar en 12 meses.</t>
        </is>
      </c>
    </row>
    <row r="7">
      <c r="A7" s="4" t="n">
        <v>3</v>
      </c>
      <c r="B7" s="5" t="inlineStr">
        <is>
          <t>Ingresos adicionales necesarios de clientes nuevos</t>
        </is>
      </c>
      <c r="C7" s="7">
        <f>C6-C5</f>
        <v/>
      </c>
      <c r="D7" s="5" t="inlineStr">
        <is>
          <t>Línea 2 menos línea 1.</t>
        </is>
      </c>
    </row>
    <row r="8">
      <c r="A8" s="4" t="n">
        <v>4</v>
      </c>
      <c r="B8" s="5" t="inlineStr">
        <is>
          <t>Valor de un cliente nuevo en su primer año</t>
        </is>
      </c>
      <c r="C8" s="6" t="n">
        <v>50000</v>
      </c>
      <c r="D8" s="5" t="inlineStr">
        <is>
          <t>Ingresos del año pasado de clientes nuevos divididos entre el número de clientes nuevos.</t>
        </is>
      </c>
    </row>
    <row r="9">
      <c r="A9" s="4" t="n">
        <v>5</v>
      </c>
      <c r="B9" s="5" t="inlineStr">
        <is>
          <t>Clientes nuevos necesarios</t>
        </is>
      </c>
      <c r="C9" s="8">
        <f>IFERROR(ROUNDUP(C7/C8,0),"")</f>
        <v/>
      </c>
      <c r="D9" s="5" t="inlineStr">
        <is>
          <t>Línea 3 dividida entre línea 4.</t>
        </is>
      </c>
    </row>
    <row r="10">
      <c r="A10" s="4" t="n">
        <v>6</v>
      </c>
      <c r="B10" s="5" t="inlineStr">
        <is>
          <t>Tasa de cierre</t>
        </is>
      </c>
      <c r="C10" s="9" t="n">
        <v>0.25</v>
      </c>
      <c r="D10" s="5" t="inlineStr">
        <is>
          <t>De los prospectos con los que hablas, la parte que se vuelve cliente.</t>
        </is>
      </c>
    </row>
    <row r="11">
      <c r="A11" s="4" t="n">
        <v>7</v>
      </c>
      <c r="B11" s="5" t="inlineStr">
        <is>
          <t>Prospectos necesarios</t>
        </is>
      </c>
      <c r="C11" s="8">
        <f>IFERROR(ROUNDUP(C9/C10,0),"")</f>
        <v/>
      </c>
      <c r="D11" s="5" t="inlineStr">
        <is>
          <t>Línea 5 dividida entre línea 6.</t>
        </is>
      </c>
    </row>
    <row r="12">
      <c r="A12" s="4" t="n">
        <v>8</v>
      </c>
      <c r="B12" s="5" t="inlineStr">
        <is>
          <t>Prospectos esperados sin pagar por prospecto</t>
        </is>
      </c>
      <c r="C12" s="10" t="n">
        <v>160</v>
      </c>
      <c r="D12" s="5" t="inlineStr">
        <is>
          <t>Referidos, reseñas, búsqueda y solicitudes repetidas, con datos del año pasado.</t>
        </is>
      </c>
    </row>
    <row r="13">
      <c r="A13" s="4" t="n">
        <v>9</v>
      </c>
      <c r="B13" s="5" t="inlineStr">
        <is>
          <t>Prospectos por comprar</t>
        </is>
      </c>
      <c r="C13" s="8">
        <f>IFERROR(MAX(C11-C12,0),"")</f>
        <v/>
      </c>
      <c r="D13" s="5" t="inlineStr">
        <is>
          <t>Línea 7 menos línea 8.</t>
        </is>
      </c>
    </row>
    <row r="14">
      <c r="A14" s="4" t="n">
        <v>10</v>
      </c>
      <c r="B14" s="5" t="inlineStr">
        <is>
          <t>Costo por prospecto</t>
        </is>
      </c>
      <c r="C14" s="6" t="n">
        <v>600</v>
      </c>
      <c r="D14" s="5" t="inlineStr">
        <is>
          <t>De tus cuentas de anuncios, o referencias de la industria.</t>
        </is>
      </c>
    </row>
    <row r="15">
      <c r="A15" s="11" t="n">
        <v>11</v>
      </c>
      <c r="B15" s="12" t="inlineStr">
        <is>
          <t>Inversión en anuncios</t>
        </is>
      </c>
      <c r="C15" s="13">
        <f>IFERROR(C13*C14,"")</f>
        <v/>
      </c>
      <c r="D15" s="12" t="inlineStr">
        <is>
          <t>Línea 9 por línea 10.</t>
        </is>
      </c>
    </row>
    <row r="16">
      <c r="A16" s="4" t="n">
        <v>12</v>
      </c>
      <c r="B16" s="5" t="inlineStr">
        <is>
          <t>Personas: tiempo de tu equipo, freelancers, agencia o fraccional</t>
        </is>
      </c>
      <c r="C16" s="6" t="n">
        <v>420000</v>
      </c>
      <c r="D16" s="5" t="inlineStr">
        <is>
          <t>Quien planea, hace y mide el trabajo, para el año.</t>
        </is>
      </c>
    </row>
    <row r="17">
      <c r="A17" s="4" t="n">
        <v>13</v>
      </c>
      <c r="B17" s="5" t="inlineStr">
        <is>
          <t>Sitio web: construcción, mantenimiento y mejoras</t>
        </is>
      </c>
      <c r="C17" s="6" t="n">
        <v>75000</v>
      </c>
      <c r="D17" s="5" t="inlineStr">
        <is>
          <t>Para el año.</t>
        </is>
      </c>
    </row>
    <row r="18">
      <c r="A18" s="4" t="n">
        <v>14</v>
      </c>
      <c r="B18" s="5" t="inlineStr">
        <is>
          <t>CRM y herramientas</t>
        </is>
      </c>
      <c r="C18" s="6" t="n">
        <v>50000</v>
      </c>
      <c r="D18" s="5" t="inlineStr">
        <is>
          <t>Para el año, incluido el uso, como mensajes de texto y correos.</t>
        </is>
      </c>
    </row>
    <row r="19">
      <c r="A19" s="4" t="n">
        <v>15</v>
      </c>
      <c r="B19" s="5" t="inlineStr">
        <is>
          <t>Contenido y creatividad</t>
        </is>
      </c>
      <c r="C19" s="6" t="n">
        <v>50000</v>
      </c>
      <c r="D19" s="5" t="inlineStr">
        <is>
          <t>Fotos, video, textos, diseño.</t>
        </is>
      </c>
    </row>
    <row r="20">
      <c r="A20" s="4" t="n">
        <v>16</v>
      </c>
      <c r="B20" s="5" t="inlineStr">
        <is>
          <t>Subtotal</t>
        </is>
      </c>
      <c r="C20" s="7">
        <f>SUM(C15:C19)</f>
        <v/>
      </c>
      <c r="D20" s="5" t="inlineStr">
        <is>
          <t>Líneas 11 a 15 sumadas.</t>
        </is>
      </c>
    </row>
    <row r="21">
      <c r="A21" s="4" t="n">
        <v>17</v>
      </c>
      <c r="B21" s="5" t="inlineStr">
        <is>
          <t>Pruebas</t>
        </is>
      </c>
      <c r="C21" s="7">
        <f>C20*0.1</f>
        <v/>
      </c>
      <c r="D21" s="5" t="inlineStr">
        <is>
          <t>Alrededor del 10 por ciento de la línea 16, para probar canales u ofertas nuevas.</t>
        </is>
      </c>
    </row>
    <row r="22">
      <c r="A22" s="11" t="n">
        <v>18</v>
      </c>
      <c r="B22" s="12" t="inlineStr">
        <is>
          <t>Presupuesto total de marketing</t>
        </is>
      </c>
      <c r="C22" s="14">
        <f>C20+C21</f>
        <v/>
      </c>
      <c r="D22" s="12" t="inlineStr">
        <is>
          <t>Línea 16 más línea 17.</t>
        </is>
      </c>
    </row>
    <row r="23">
      <c r="A23" s="4" t="n">
        <v>19</v>
      </c>
      <c r="B23" s="5" t="inlineStr">
        <is>
          <t>Por mes</t>
        </is>
      </c>
      <c r="C23" s="7">
        <f>C22/12</f>
        <v/>
      </c>
      <c r="D23" s="5" t="inlineStr">
        <is>
          <t>Línea 18 dividida entre 12.</t>
        </is>
      </c>
    </row>
    <row r="24">
      <c r="A24" s="4" t="n">
        <v>20</v>
      </c>
      <c r="B24" s="5" t="inlineStr">
        <is>
          <t>Porcentaje de los ingresos actuales</t>
        </is>
      </c>
      <c r="C24" s="15">
        <f>IFERROR(C22/C5,"")</f>
        <v/>
      </c>
      <c r="D24" s="5" t="inlineStr">
        <is>
          <t>Línea 18 dividida entre línea 1. Compáralo con los rangos de tu etapa.</t>
        </is>
      </c>
    </row>
    <row r="25">
      <c r="A25" s="4" t="n">
        <v>21</v>
      </c>
      <c r="B25" s="5" t="inlineStr">
        <is>
          <t>Margen bruto</t>
        </is>
      </c>
      <c r="C25" s="9" t="n">
        <v>0.4</v>
      </c>
      <c r="D25" s="5" t="inlineStr">
        <is>
          <t>Ingresos menos el costo directo de entregarlos, como porcentaje de los ingresos.</t>
        </is>
      </c>
    </row>
    <row r="26">
      <c r="A26" s="4" t="n">
        <v>22</v>
      </c>
      <c r="B26" s="5" t="inlineStr">
        <is>
          <t>Utilidad bruta esperada de clientes nuevos</t>
        </is>
      </c>
      <c r="C26" s="7">
        <f>IFERROR(C7*C25,"")</f>
        <v/>
      </c>
      <c r="D26" s="5" t="inlineStr">
        <is>
          <t>Línea 3 por línea 21. Debería estar muy por encima de la línea 18.</t>
        </is>
      </c>
    </row>
    <row r="27">
      <c r="A27" s="4" t="n">
        <v>23</v>
      </c>
      <c r="B27" s="5" t="inlineStr">
        <is>
          <t>Costo por cliente nuevo</t>
        </is>
      </c>
      <c r="C27" s="7">
        <f>IFERROR(C22/C9,"")</f>
        <v/>
      </c>
      <c r="D27" s="5" t="inlineStr">
        <is>
          <t>Línea 18 dividida entre línea 5. Compáralo con la línea 4.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2026-10-27T22:18:22Z</dcterms:created>
  <dcterms:modified xsi:type="dcterms:W3CDTF">2026-10-27T22:18:22Z</dcterms:modified>
</cp:coreProperties>
</file>